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jonathan.cutting\Downloads\"/>
    </mc:Choice>
  </mc:AlternateContent>
  <xr:revisionPtr revIDLastSave="0" documentId="13_ncr:1_{BF7A0168-2FA4-4DEA-BBA9-D3BB05C0B54C}" xr6:coauthVersionLast="47" xr6:coauthVersionMax="47" xr10:uidLastSave="{00000000-0000-0000-0000-000000000000}"/>
  <bookViews>
    <workbookView xWindow="28680" yWindow="-120" windowWidth="29040" windowHeight="15840" activeTab="2" xr2:uid="{00000000-000D-0000-FFFF-FFFF00000000}"/>
  </bookViews>
  <sheets>
    <sheet name="2019.20" sheetId="1" r:id="rId1"/>
    <sheet name="2020.21" sheetId="4" r:id="rId2"/>
    <sheet name="ytd 2021.22"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4" l="1"/>
  <c r="D8" i="5"/>
  <c r="M20" i="5" l="1"/>
  <c r="F8" i="5" l="1"/>
  <c r="F26" i="1"/>
  <c r="F25" i="1"/>
  <c r="F11" i="4" l="1"/>
  <c r="D11" i="1" l="1"/>
  <c r="F11" i="1" s="1"/>
</calcChain>
</file>

<file path=xl/sharedStrings.xml><?xml version="1.0" encoding="utf-8"?>
<sst xmlns="http://schemas.openxmlformats.org/spreadsheetml/2006/main" count="153" uniqueCount="58">
  <si>
    <t xml:space="preserve">Infrastructure charges information/ Trunk infrastructure information (to be included as part of the Infrastructure charges register) </t>
  </si>
  <si>
    <t xml:space="preserve">Infrastructure charges revenue and expenditure reporting (actual and forecast) and trunk infrastructure information summary </t>
  </si>
  <si>
    <t>Whitsunday Regional Council</t>
  </si>
  <si>
    <t xml:space="preserve">Infrastructure charges revenue </t>
  </si>
  <si>
    <t xml:space="preserve">Infrastructure charges revenue expenditure </t>
  </si>
  <si>
    <t>Total  amount of infrastructure charges revenue collected (by way of infrastructure charges levied)</t>
  </si>
  <si>
    <t xml:space="preserve">Total amount of infrastructure charges that were offset (i.e. infrastructure provided by a developer in lieu of paying the charge)  </t>
  </si>
  <si>
    <t xml:space="preserve">Total amount of infrastructure charges revenue spent on the supply of trunk infrastructure </t>
  </si>
  <si>
    <t xml:space="preserve">Total amount of infrastructure charges that the local government refunded </t>
  </si>
  <si>
    <t xml:space="preserve">Total amount of unspent infrastructure charges revenue </t>
  </si>
  <si>
    <t>Identified in LGIP</t>
  </si>
  <si>
    <t>LGIP reference number (if applicable)</t>
  </si>
  <si>
    <t>Trunk infrastructure description</t>
  </si>
  <si>
    <t>Trunk infrastructure network</t>
  </si>
  <si>
    <t>Suburb or locality of trunk infrastructure</t>
  </si>
  <si>
    <t>Method of infrastructure delivery (council or developer contributed)</t>
  </si>
  <si>
    <t>Infrastructure value</t>
  </si>
  <si>
    <t>Development approval reference number (if application)</t>
  </si>
  <si>
    <t>Yes</t>
  </si>
  <si>
    <t>W1</t>
  </si>
  <si>
    <t>DN500 Main from Proserpine WTP to Coastal WTP</t>
  </si>
  <si>
    <t>Water supply network</t>
  </si>
  <si>
    <t>Proserpine - Cannonvale</t>
  </si>
  <si>
    <t>Council</t>
  </si>
  <si>
    <t>W7</t>
  </si>
  <si>
    <t>New 12ML Reservoir including 2 DN500 Mains 790m long from new Reservoir on Lot 9 SP218209 to Shute Harbour Road</t>
  </si>
  <si>
    <t>Cannonvale</t>
  </si>
  <si>
    <t xml:space="preserve">Forecast infrastructure charges revenue and trunk infrastructure expenditure summary  </t>
  </si>
  <si>
    <t>Financial Year</t>
  </si>
  <si>
    <t>2019/2020</t>
  </si>
  <si>
    <t>2020/2021</t>
  </si>
  <si>
    <t>2021/2022</t>
  </si>
  <si>
    <t>2022/2023</t>
  </si>
  <si>
    <t>Total</t>
  </si>
  <si>
    <t>$'000</t>
  </si>
  <si>
    <r>
      <rPr>
        <b/>
        <sz val="11"/>
        <color theme="1"/>
        <rFont val="Calibri"/>
        <family val="2"/>
        <scheme val="minor"/>
      </rPr>
      <t>Infrastructure charges revenue</t>
    </r>
    <r>
      <rPr>
        <sz val="12"/>
        <color theme="1"/>
        <rFont val="Calibri"/>
        <family val="2"/>
        <scheme val="minor"/>
      </rPr>
      <t xml:space="preserve">  </t>
    </r>
  </si>
  <si>
    <t>Trunk infrastructure expenditure *</t>
  </si>
  <si>
    <t>* Note - Projects within the Schedule of Works of the Local Government Infrastructure Plan (LGIP) have occurred out of sequence as a result of new network priorities and budget limitations. The LGIP is presently under review to be amended in 2020.</t>
  </si>
  <si>
    <r>
      <t xml:space="preserve">Reporting requirements:
</t>
    </r>
    <r>
      <rPr>
        <i/>
        <sz val="12"/>
        <color theme="1"/>
        <rFont val="Calibri"/>
        <family val="2"/>
        <scheme val="minor"/>
      </rPr>
      <t xml:space="preserve">- The infrastructure  charges information/trunk infrastructure information template should be read in conjunction with Schedules 22 and 24 of the Planning Regulation 2017 (the Regulation).
- The template is only to local governments who have an LGIP in place and is included within an Infrastructure charges register.
- From 1 January 2020, local governments will be required to report annually on infrastructure charges revenue collected and expended and forecast infrastructure charges revenue and expenditure. 
- Forecast infrastructure charges revenue and trunk infrastructure expenditure, is to be reported for the current financial year and the following three consecutive financial years. 
- Actual infrastructure charges revenue and expenditure for the previous financial year is also required to be provided.  
- A list of trunk infrastructure supplied by the local government and developers is to be reported on:
      - annually for local governments with an estimated infrastructure charges revenue or forecast future spending of trunk infrastructure of less than $20 million. Reporting is to be provided at the same time as the  annual report.
      - quarterly for local governments with an estimated infrastructure charges revenue or forecast future spending of trunk infrastructure of more than $20 million. Reporting is to be provided as soon as practicable following the close of the quarter. As the quarterly reports are produced, a summary of the trunk infrastructure for the entire financial year will be displayed in the infrastructure charges register.         </t>
    </r>
    <r>
      <rPr>
        <i/>
        <sz val="12"/>
        <color rgb="FFFF0000"/>
        <rFont val="Calibri"/>
        <family val="2"/>
        <scheme val="minor"/>
      </rPr>
      <t xml:space="preserve">  </t>
    </r>
    <r>
      <rPr>
        <i/>
        <sz val="12"/>
        <color theme="1"/>
        <rFont val="Calibri"/>
        <family val="2"/>
        <scheme val="minor"/>
      </rPr>
      <t xml:space="preserve">                                                                                                              
</t>
    </r>
    <r>
      <rPr>
        <b/>
        <sz val="12"/>
        <color theme="1"/>
        <rFont val="Calibri"/>
        <family val="2"/>
        <scheme val="minor"/>
      </rPr>
      <t xml:space="preserve">
An overview of how infrastructure charges revenue is collected and expended:
</t>
    </r>
    <r>
      <rPr>
        <i/>
        <sz val="12"/>
        <color theme="1"/>
        <rFont val="Calibri"/>
        <family val="2"/>
        <scheme val="minor"/>
      </rPr>
      <t xml:space="preserve">-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r>
  </si>
  <si>
    <t xml:space="preserve"> </t>
  </si>
  <si>
    <t>Date of update: 16/12/2020</t>
  </si>
  <si>
    <t xml:space="preserve">2019/20 financial year infrastructure charges revenue and expenditure summary  </t>
  </si>
  <si>
    <t xml:space="preserve">2019/20 financial year trunk infrastructure information summary  </t>
  </si>
  <si>
    <t xml:space="preserve">2020/21 financial year trunk infrastructure information summary  </t>
  </si>
  <si>
    <t>2023/2024</t>
  </si>
  <si>
    <t>N/A</t>
  </si>
  <si>
    <t>* Note - Projects within the Schedule of Works of the Local Government Infrastructure Plan (LGIP) have occurred out of sequence as a result of new network priorities and budget limitations. The LGIP is presently under review to be amended in 2021.</t>
  </si>
  <si>
    <t>2024/2025</t>
  </si>
  <si>
    <r>
      <t xml:space="preserve">Reporting requirements:
</t>
    </r>
    <r>
      <rPr>
        <i/>
        <sz val="10"/>
        <color theme="1"/>
        <rFont val="Calibri"/>
        <family val="2"/>
        <scheme val="minor"/>
      </rPr>
      <t xml:space="preserve">- The infrastructure  charges information/trunk infrastructure information template should be read in conjunction with Schedules 22 and 24 of the Planning Regulation 2017 (the Regulation).
- The template is only to local governments who have an LGIP in place and is included within an Infrastructure charges register.
- From 1 January 2020, local governments will be required to report annually on infrastructure charges revenue collected and expended and forecast infrastructure charges revenue and expenditure. 
- Forecast infrastructure charges revenue and trunk infrastructure expenditure, is to be reported for the current financial year and the following three consecutive financial years. 
- Actual infrastructure charges revenue and expenditure for the previous financial year is also required to be provided.  
- A list of trunk infrastructure supplied by the local government and developers is to be reported on:
      - annually for local governments with an estimated infrastructure charges revenue or forecast future spending of trunk infrastructure of less than $20 million. Reporting is to be provided at the same time as the  annual report.
      - quarterly for local governments with an estimated infrastructure charges revenue or forecast future spending of trunk infrastructure of more than $20 million. Reporting is to be provided as soon as practicable following the close of the quarter. As the quarterly reports are produced, a summary of the trunk infrastructure for the entire financial year will be displayed in the infrastructure charges register.         </t>
    </r>
    <r>
      <rPr>
        <i/>
        <sz val="10"/>
        <color rgb="FFFF0000"/>
        <rFont val="Calibri"/>
        <family val="2"/>
        <scheme val="minor"/>
      </rPr>
      <t xml:space="preserve">  </t>
    </r>
    <r>
      <rPr>
        <i/>
        <sz val="10"/>
        <color theme="1"/>
        <rFont val="Calibri"/>
        <family val="2"/>
        <scheme val="minor"/>
      </rPr>
      <t xml:space="preserve">                                                                                                              
</t>
    </r>
    <r>
      <rPr>
        <b/>
        <sz val="10"/>
        <color theme="1"/>
        <rFont val="Calibri"/>
        <family val="2"/>
        <scheme val="minor"/>
      </rPr>
      <t xml:space="preserve">
An overview of how infrastructure charges revenue is collected and expended:
</t>
    </r>
    <r>
      <rPr>
        <i/>
        <sz val="10"/>
        <color theme="1"/>
        <rFont val="Calibri"/>
        <family val="2"/>
        <scheme val="minor"/>
      </rPr>
      <t xml:space="preserve">-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r>
  </si>
  <si>
    <t>* Note - Projects within the Schedule of Works of the Local Government Infrastructure Plan (LGIP) have occurred out of sequence as a result of new network priorities and budget limitations. The LGIP is presently under review to be amended in 2022.</t>
  </si>
  <si>
    <t>No - to be included in LGIP amendment</t>
  </si>
  <si>
    <t>New DN500 Main 9050m long from Lot 104
N25576 Proserpine Water Treatment Plant to Lot
22 RP882994 Coastal Water Treatment Plant,
Proserpine to Mount Marlow</t>
  </si>
  <si>
    <t xml:space="preserve">(1st July 2021 to 30th Nov 2021) 2021/22 financial year infrastructure charges revenue and expenditure summary  </t>
  </si>
  <si>
    <t>Proserpine</t>
  </si>
  <si>
    <t>Chapman St, Proserpine, DN200 Sewer Rising Main upgrade</t>
  </si>
  <si>
    <t xml:space="preserve">'(1st July 2021 to 30th Nov 2021) 2021/22 financial year trunk infrastructure information summary  </t>
  </si>
  <si>
    <t xml:space="preserve">2020/21 financial year infrastructure charges revenue and expenditure summary  </t>
  </si>
  <si>
    <t>Date of update: 16/12/2021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</si>
</sst>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 #,##0_-;\-* #,##0_-;_-* &quot;-&quot;??_-;_-@_-"/>
  </numFmts>
  <fonts count="20" x14ac:knownFonts="1">
    <font>
      <sz val="12"/>
      <color theme="1"/>
      <name val="Calibri"/>
      <family val="2"/>
      <scheme val="minor"/>
    </font>
    <font>
      <sz val="12"/>
      <color theme="1"/>
      <name val="Calibri"/>
      <family val="2"/>
      <scheme val="minor"/>
    </font>
    <font>
      <b/>
      <sz val="12"/>
      <color theme="1"/>
      <name val="Calibri"/>
      <family val="2"/>
      <scheme val="minor"/>
    </font>
    <font>
      <b/>
      <i/>
      <sz val="20"/>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1"/>
      <name val="Calibri"/>
      <family val="2"/>
      <scheme val="minor"/>
    </font>
    <font>
      <sz val="11"/>
      <name val="Calibri"/>
      <family val="2"/>
      <scheme val="minor"/>
    </font>
    <font>
      <i/>
      <sz val="12"/>
      <color theme="1"/>
      <name val="Calibri"/>
      <family val="2"/>
      <scheme val="minor"/>
    </font>
    <font>
      <i/>
      <sz val="12"/>
      <color rgb="FFFF0000"/>
      <name val="Calibri"/>
      <family val="2"/>
      <scheme val="minor"/>
    </font>
    <font>
      <b/>
      <sz val="10"/>
      <color theme="1"/>
      <name val="Calibri"/>
      <family val="2"/>
      <scheme val="minor"/>
    </font>
    <font>
      <i/>
      <sz val="10"/>
      <color theme="1"/>
      <name val="Calibri"/>
      <family val="2"/>
      <scheme val="minor"/>
    </font>
    <font>
      <i/>
      <sz val="10"/>
      <color rgb="FFFF0000"/>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3" fillId="0" borderId="0" xfId="0" applyFont="1"/>
    <xf numFmtId="0" fontId="4" fillId="0" borderId="0" xfId="0" applyFont="1"/>
    <xf numFmtId="0" fontId="5" fillId="0" borderId="0" xfId="0" applyFont="1"/>
    <xf numFmtId="0" fontId="7" fillId="0" borderId="0" xfId="0" applyFont="1"/>
    <xf numFmtId="0" fontId="9" fillId="2"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4" xfId="0" applyFont="1" applyFill="1" applyBorder="1" applyAlignment="1">
      <alignment horizontal="center" vertical="center"/>
    </xf>
    <xf numFmtId="44" fontId="9" fillId="2" borderId="4" xfId="1" applyFont="1" applyFill="1" applyBorder="1" applyAlignment="1">
      <alignment horizontal="center" vertical="center" wrapText="1"/>
    </xf>
    <xf numFmtId="6" fontId="9" fillId="2" borderId="4" xfId="0" applyNumberFormat="1" applyFont="1" applyFill="1" applyBorder="1" applyAlignment="1">
      <alignment horizontal="center" vertical="center" wrapText="1"/>
    </xf>
    <xf numFmtId="44" fontId="9" fillId="3" borderId="4" xfId="0" applyNumberFormat="1" applyFont="1" applyFill="1" applyBorder="1" applyAlignment="1">
      <alignment horizontal="center" vertical="center" wrapText="1"/>
    </xf>
    <xf numFmtId="6" fontId="9" fillId="3" borderId="4" xfId="0" applyNumberFormat="1"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0" fillId="6" borderId="4" xfId="0" applyFill="1" applyBorder="1"/>
    <xf numFmtId="0" fontId="0" fillId="6" borderId="4" xfId="0" applyFill="1" applyBorder="1" applyAlignment="1">
      <alignment wrapText="1"/>
    </xf>
    <xf numFmtId="44" fontId="11" fillId="6" borderId="4" xfId="1" applyFont="1" applyFill="1" applyBorder="1"/>
    <xf numFmtId="0" fontId="12" fillId="6" borderId="4" xfId="0" applyFont="1" applyFill="1" applyBorder="1"/>
    <xf numFmtId="44" fontId="0" fillId="6" borderId="4" xfId="1" applyFont="1" applyFill="1" applyBorder="1"/>
    <xf numFmtId="6" fontId="0" fillId="6" borderId="4" xfId="0" applyNumberFormat="1" applyFill="1" applyBorder="1" applyAlignment="1">
      <alignment horizontal="left" vertical="top"/>
    </xf>
    <xf numFmtId="0" fontId="2" fillId="0" borderId="0" xfId="0" applyFont="1"/>
    <xf numFmtId="0" fontId="13" fillId="7" borderId="4"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0" fillId="8" borderId="1" xfId="0" applyFill="1" applyBorder="1" applyAlignment="1">
      <alignment vertical="center" wrapText="1"/>
    </xf>
    <xf numFmtId="44" fontId="1" fillId="9" borderId="4" xfId="1" applyFont="1" applyFill="1" applyBorder="1"/>
    <xf numFmtId="0" fontId="10" fillId="8" borderId="1" xfId="0" applyFont="1" applyFill="1" applyBorder="1" applyAlignment="1">
      <alignment vertical="center" wrapText="1"/>
    </xf>
    <xf numFmtId="0" fontId="6" fillId="0" borderId="0" xfId="0" quotePrefix="1" applyFont="1" applyAlignment="1">
      <alignment horizontal="left"/>
    </xf>
    <xf numFmtId="164" fontId="2" fillId="0" borderId="0" xfId="0" applyNumberFormat="1" applyFont="1"/>
    <xf numFmtId="0" fontId="13" fillId="7" borderId="4" xfId="0" quotePrefix="1" applyFont="1" applyFill="1" applyBorder="1" applyAlignment="1">
      <alignment horizontal="center" vertical="center" wrapText="1"/>
    </xf>
    <xf numFmtId="0" fontId="5" fillId="0" borderId="0" xfId="0" quotePrefix="1" applyFont="1" applyAlignment="1">
      <alignment horizontal="left"/>
    </xf>
    <xf numFmtId="0" fontId="0" fillId="0" borderId="0" xfId="0" applyFill="1"/>
    <xf numFmtId="0" fontId="10" fillId="5" borderId="5"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44" fontId="9" fillId="3" borderId="4" xfId="1" applyFont="1" applyFill="1" applyBorder="1" applyAlignment="1">
      <alignment horizontal="center" vertical="center" wrapText="1"/>
    </xf>
    <xf numFmtId="2" fontId="0" fillId="0" borderId="0" xfId="0" applyNumberFormat="1"/>
    <xf numFmtId="0" fontId="2" fillId="0" borderId="0" xfId="0" applyFont="1" applyAlignment="1">
      <alignment vertical="top" wrapText="1"/>
    </xf>
    <xf numFmtId="0" fontId="0" fillId="0" borderId="0" xfId="0" applyAlignment="1">
      <alignment vertical="top"/>
    </xf>
    <xf numFmtId="0" fontId="8" fillId="2" borderId="1" xfId="0" applyFont="1" applyFill="1" applyBorder="1" applyAlignment="1">
      <alignment horizontal="center" vertical="center" wrapText="1"/>
    </xf>
    <xf numFmtId="0" fontId="0" fillId="0" borderId="2" xfId="0" applyBorder="1" applyAlignment="1">
      <alignment horizontal="center" vertical="center" wrapText="1"/>
    </xf>
    <xf numFmtId="0" fontId="8" fillId="3" borderId="1" xfId="0" applyFont="1" applyFill="1" applyBorder="1" applyAlignment="1">
      <alignment horizontal="center" vertical="center" wrapText="1"/>
    </xf>
    <xf numFmtId="0" fontId="0" fillId="0" borderId="3" xfId="0"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0" fillId="0" borderId="0" xfId="0" applyFont="1" applyAlignment="1">
      <alignment horizontal="center" wrapText="1"/>
    </xf>
    <xf numFmtId="0" fontId="17" fillId="0" borderId="0" xfId="0" applyFont="1" applyAlignment="1">
      <alignment vertical="top" wrapText="1"/>
    </xf>
    <xf numFmtId="0" fontId="12" fillId="0" borderId="0" xfId="0" applyFont="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5"/>
  <sheetViews>
    <sheetView zoomScale="70" zoomScaleNormal="70" workbookViewId="0">
      <selection activeCell="H18" sqref="H18"/>
    </sheetView>
  </sheetViews>
  <sheetFormatPr defaultColWidth="8" defaultRowHeight="15.75" x14ac:dyDescent="0.25"/>
  <cols>
    <col min="1" max="8" width="29.375" customWidth="1"/>
    <col min="9" max="9" width="69.25" bestFit="1" customWidth="1"/>
    <col min="10" max="10" width="11.25" customWidth="1"/>
    <col min="11" max="11" width="14.875" hidden="1" customWidth="1"/>
    <col min="12" max="12" width="15.25" customWidth="1"/>
    <col min="13" max="13" width="14.125" customWidth="1"/>
  </cols>
  <sheetData>
    <row r="1" spans="1:8" ht="26.25" x14ac:dyDescent="0.4">
      <c r="A1" s="1" t="s">
        <v>0</v>
      </c>
    </row>
    <row r="3" spans="1:8" ht="21" x14ac:dyDescent="0.35">
      <c r="A3" s="2" t="s">
        <v>1</v>
      </c>
    </row>
    <row r="4" spans="1:8" ht="18.75" x14ac:dyDescent="0.3">
      <c r="A4" s="3" t="s">
        <v>2</v>
      </c>
    </row>
    <row r="5" spans="1:8" ht="18.75" x14ac:dyDescent="0.3">
      <c r="A5" s="26" t="s">
        <v>40</v>
      </c>
      <c r="B5" s="30"/>
    </row>
    <row r="6" spans="1:8" x14ac:dyDescent="0.25">
      <c r="A6" s="4"/>
    </row>
    <row r="7" spans="1:8" ht="18.75" x14ac:dyDescent="0.3">
      <c r="A7" s="3" t="s">
        <v>41</v>
      </c>
      <c r="D7" s="30"/>
    </row>
    <row r="8" spans="1:8" ht="18.75" x14ac:dyDescent="0.3">
      <c r="A8" s="3"/>
    </row>
    <row r="9" spans="1:8" ht="34.5" customHeight="1" x14ac:dyDescent="0.25">
      <c r="A9" s="4"/>
      <c r="B9" s="38" t="s">
        <v>3</v>
      </c>
      <c r="C9" s="39"/>
      <c r="D9" s="40" t="s">
        <v>4</v>
      </c>
      <c r="E9" s="41"/>
      <c r="F9" s="39"/>
    </row>
    <row r="10" spans="1:8" ht="93.75" customHeight="1" x14ac:dyDescent="0.25">
      <c r="A10" s="4"/>
      <c r="B10" s="5" t="s">
        <v>5</v>
      </c>
      <c r="C10" s="5" t="s">
        <v>6</v>
      </c>
      <c r="D10" s="6" t="s">
        <v>7</v>
      </c>
      <c r="E10" s="6" t="s">
        <v>8</v>
      </c>
      <c r="F10" s="6" t="s">
        <v>9</v>
      </c>
    </row>
    <row r="11" spans="1:8" ht="21.75" customHeight="1" x14ac:dyDescent="0.25">
      <c r="A11" s="7" t="s">
        <v>2</v>
      </c>
      <c r="B11" s="8">
        <v>1557252</v>
      </c>
      <c r="C11" s="9">
        <v>0</v>
      </c>
      <c r="D11" s="10">
        <f>SUM(F17:F18)</f>
        <v>0</v>
      </c>
      <c r="E11" s="11">
        <v>0</v>
      </c>
      <c r="F11" s="10">
        <f>B11-D11</f>
        <v>1557252</v>
      </c>
    </row>
    <row r="13" spans="1:8" ht="18.75" x14ac:dyDescent="0.3">
      <c r="A13" s="29" t="s">
        <v>42</v>
      </c>
      <c r="D13" s="30"/>
    </row>
    <row r="15" spans="1:8" ht="38.25" customHeight="1" x14ac:dyDescent="0.25">
      <c r="A15" s="42" t="s">
        <v>10</v>
      </c>
      <c r="B15" s="42" t="s">
        <v>11</v>
      </c>
      <c r="C15" s="12" t="s">
        <v>12</v>
      </c>
      <c r="D15" s="12" t="s">
        <v>13</v>
      </c>
      <c r="E15" s="12" t="s">
        <v>14</v>
      </c>
      <c r="F15" s="12" t="s">
        <v>15</v>
      </c>
      <c r="G15" s="12" t="s">
        <v>16</v>
      </c>
      <c r="H15" s="12" t="s">
        <v>17</v>
      </c>
    </row>
    <row r="16" spans="1:8" ht="22.5" customHeight="1" x14ac:dyDescent="0.25">
      <c r="A16" s="43"/>
      <c r="B16" s="43"/>
      <c r="C16" s="13"/>
      <c r="D16" s="13"/>
      <c r="E16" s="13"/>
      <c r="F16" s="13"/>
      <c r="G16" s="13"/>
      <c r="H16" s="13"/>
    </row>
    <row r="17" spans="1:12" ht="84.75" customHeight="1" x14ac:dyDescent="0.25">
      <c r="A17" s="14" t="s">
        <v>18</v>
      </c>
      <c r="B17" s="14" t="s">
        <v>19</v>
      </c>
      <c r="C17" s="15" t="s">
        <v>20</v>
      </c>
      <c r="D17" s="14" t="s">
        <v>21</v>
      </c>
      <c r="E17" s="15" t="s">
        <v>22</v>
      </c>
      <c r="F17" s="14" t="s">
        <v>23</v>
      </c>
      <c r="G17" s="16">
        <v>6153499</v>
      </c>
      <c r="H17" s="17"/>
      <c r="J17" s="27"/>
      <c r="K17" s="20"/>
      <c r="L17" s="20"/>
    </row>
    <row r="18" spans="1:12" ht="84.75" customHeight="1" x14ac:dyDescent="0.25">
      <c r="A18" s="14" t="s">
        <v>18</v>
      </c>
      <c r="B18" s="14" t="s">
        <v>24</v>
      </c>
      <c r="C18" s="15" t="s">
        <v>25</v>
      </c>
      <c r="D18" s="14" t="s">
        <v>21</v>
      </c>
      <c r="E18" s="14" t="s">
        <v>26</v>
      </c>
      <c r="F18" s="14" t="s">
        <v>23</v>
      </c>
      <c r="G18" s="18">
        <v>1187983</v>
      </c>
      <c r="H18" s="19"/>
    </row>
    <row r="20" spans="1:12" ht="18.75" x14ac:dyDescent="0.3">
      <c r="A20" s="3" t="s">
        <v>27</v>
      </c>
    </row>
    <row r="21" spans="1:12" ht="15" customHeight="1" x14ac:dyDescent="0.25">
      <c r="B21" s="20"/>
    </row>
    <row r="22" spans="1:12" x14ac:dyDescent="0.25">
      <c r="B22" s="44" t="s">
        <v>28</v>
      </c>
      <c r="C22" s="44"/>
      <c r="D22" s="44"/>
      <c r="E22" s="44"/>
      <c r="F22" s="44"/>
    </row>
    <row r="23" spans="1:12" ht="33.75" customHeight="1" x14ac:dyDescent="0.25">
      <c r="B23" s="28" t="s">
        <v>29</v>
      </c>
      <c r="C23" s="21" t="s">
        <v>30</v>
      </c>
      <c r="D23" s="21" t="s">
        <v>31</v>
      </c>
      <c r="E23" s="21" t="s">
        <v>32</v>
      </c>
      <c r="F23" s="21" t="s">
        <v>33</v>
      </c>
    </row>
    <row r="24" spans="1:12" x14ac:dyDescent="0.25">
      <c r="B24" s="22" t="s">
        <v>34</v>
      </c>
      <c r="C24" s="22" t="s">
        <v>34</v>
      </c>
      <c r="D24" s="22" t="s">
        <v>34</v>
      </c>
      <c r="E24" s="22" t="s">
        <v>34</v>
      </c>
      <c r="F24" s="22" t="s">
        <v>34</v>
      </c>
    </row>
    <row r="25" spans="1:12" ht="34.5" customHeight="1" x14ac:dyDescent="0.25">
      <c r="A25" s="23" t="s">
        <v>35</v>
      </c>
      <c r="B25" s="24">
        <v>8227190.4020901211</v>
      </c>
      <c r="C25" s="24">
        <v>8453438.1381476037</v>
      </c>
      <c r="D25" s="24">
        <v>9325978.3581108954</v>
      </c>
      <c r="E25" s="24">
        <v>10222513.434123173</v>
      </c>
      <c r="F25" s="24">
        <f>SUM(B25:E25)</f>
        <v>36229120.332471795</v>
      </c>
    </row>
    <row r="26" spans="1:12" ht="30" customHeight="1" x14ac:dyDescent="0.25">
      <c r="A26" s="25" t="s">
        <v>36</v>
      </c>
      <c r="B26" s="24">
        <v>12185558.635982133</v>
      </c>
      <c r="C26" s="24">
        <v>36734842.298884027</v>
      </c>
      <c r="D26" s="24">
        <v>28176086.71840195</v>
      </c>
      <c r="E26" s="24">
        <v>10211364.206420658</v>
      </c>
      <c r="F26" s="24">
        <f>SUM(B26:E26)</f>
        <v>87307851.859688774</v>
      </c>
    </row>
    <row r="28" spans="1:12" ht="48" customHeight="1" x14ac:dyDescent="0.25">
      <c r="A28" s="45" t="s">
        <v>37</v>
      </c>
      <c r="B28" s="45"/>
      <c r="C28" s="45"/>
      <c r="D28" s="45"/>
      <c r="E28" s="45"/>
      <c r="F28" s="45"/>
    </row>
    <row r="30" spans="1:12" x14ac:dyDescent="0.25">
      <c r="A30" s="36" t="s">
        <v>38</v>
      </c>
      <c r="B30" s="37"/>
      <c r="C30" s="37"/>
      <c r="D30" s="37"/>
      <c r="E30" s="37"/>
      <c r="F30" s="37"/>
      <c r="G30" s="37"/>
      <c r="H30" s="37"/>
      <c r="I30" s="37"/>
      <c r="J30" s="37"/>
      <c r="K30" s="37"/>
    </row>
    <row r="31" spans="1:12" x14ac:dyDescent="0.25">
      <c r="A31" s="37"/>
      <c r="B31" s="37"/>
      <c r="C31" s="37"/>
      <c r="D31" s="37"/>
      <c r="E31" s="37"/>
      <c r="F31" s="37"/>
      <c r="G31" s="37"/>
      <c r="H31" s="37"/>
      <c r="I31" s="37"/>
      <c r="J31" s="37"/>
      <c r="K31" s="37"/>
    </row>
    <row r="32" spans="1:12" x14ac:dyDescent="0.25">
      <c r="A32" s="37"/>
      <c r="B32" s="37"/>
      <c r="C32" s="37"/>
      <c r="D32" s="37"/>
      <c r="E32" s="37"/>
      <c r="F32" s="37"/>
      <c r="G32" s="37"/>
      <c r="H32" s="37"/>
      <c r="I32" s="37"/>
      <c r="J32" s="37"/>
      <c r="K32" s="37"/>
    </row>
    <row r="33" spans="1:11" x14ac:dyDescent="0.25">
      <c r="A33" s="37"/>
      <c r="B33" s="37"/>
      <c r="C33" s="37"/>
      <c r="D33" s="37"/>
      <c r="E33" s="37"/>
      <c r="F33" s="37"/>
      <c r="G33" s="37"/>
      <c r="H33" s="37"/>
      <c r="I33" s="37"/>
      <c r="J33" s="37"/>
      <c r="K33" s="37"/>
    </row>
    <row r="34" spans="1:11" x14ac:dyDescent="0.25">
      <c r="A34" s="37"/>
      <c r="B34" s="37"/>
      <c r="C34" s="37"/>
      <c r="D34" s="37"/>
      <c r="E34" s="37"/>
      <c r="F34" s="37"/>
      <c r="G34" s="37"/>
      <c r="H34" s="37"/>
      <c r="I34" s="37"/>
      <c r="J34" s="37"/>
      <c r="K34" s="37"/>
    </row>
    <row r="35" spans="1:11" x14ac:dyDescent="0.25">
      <c r="A35" s="37"/>
      <c r="B35" s="37"/>
      <c r="C35" s="37"/>
      <c r="D35" s="37"/>
      <c r="E35" s="37"/>
      <c r="F35" s="37"/>
      <c r="G35" s="37"/>
      <c r="H35" s="37"/>
      <c r="I35" s="37"/>
      <c r="J35" s="37"/>
      <c r="K35" s="37"/>
    </row>
    <row r="36" spans="1:11" x14ac:dyDescent="0.25">
      <c r="A36" s="37"/>
      <c r="B36" s="37"/>
      <c r="C36" s="37"/>
      <c r="D36" s="37"/>
      <c r="E36" s="37"/>
      <c r="F36" s="37"/>
      <c r="G36" s="37"/>
      <c r="H36" s="37"/>
      <c r="I36" s="37"/>
      <c r="J36" s="37"/>
      <c r="K36" s="37"/>
    </row>
    <row r="37" spans="1:11" x14ac:dyDescent="0.25">
      <c r="A37" s="37"/>
      <c r="B37" s="37"/>
      <c r="C37" s="37"/>
      <c r="D37" s="37"/>
      <c r="E37" s="37"/>
      <c r="F37" s="37"/>
      <c r="G37" s="37"/>
      <c r="H37" s="37"/>
      <c r="I37" s="37"/>
      <c r="J37" s="37"/>
      <c r="K37" s="37"/>
    </row>
    <row r="38" spans="1:11" x14ac:dyDescent="0.25">
      <c r="A38" s="37"/>
      <c r="B38" s="37"/>
      <c r="C38" s="37"/>
      <c r="D38" s="37"/>
      <c r="E38" s="37"/>
      <c r="F38" s="37"/>
      <c r="G38" s="37"/>
      <c r="H38" s="37"/>
      <c r="I38" s="37"/>
      <c r="J38" s="37"/>
      <c r="K38" s="37"/>
    </row>
    <row r="39" spans="1:11" x14ac:dyDescent="0.25">
      <c r="A39" s="37"/>
      <c r="B39" s="37"/>
      <c r="C39" s="37"/>
      <c r="D39" s="37"/>
      <c r="E39" s="37"/>
      <c r="F39" s="37"/>
      <c r="G39" s="37"/>
      <c r="H39" s="37"/>
      <c r="I39" s="37"/>
      <c r="J39" s="37"/>
      <c r="K39" s="37"/>
    </row>
    <row r="40" spans="1:11" x14ac:dyDescent="0.25">
      <c r="A40" s="37"/>
      <c r="B40" s="37"/>
      <c r="C40" s="37"/>
      <c r="D40" s="37"/>
      <c r="E40" s="37"/>
      <c r="F40" s="37"/>
      <c r="G40" s="37"/>
      <c r="H40" s="37"/>
      <c r="I40" s="37"/>
      <c r="J40" s="37"/>
      <c r="K40" s="37"/>
    </row>
    <row r="41" spans="1:11" x14ac:dyDescent="0.25">
      <c r="A41" s="37"/>
      <c r="B41" s="37"/>
      <c r="C41" s="37"/>
      <c r="D41" s="37"/>
      <c r="E41" s="37"/>
      <c r="F41" s="37"/>
      <c r="G41" s="37"/>
      <c r="H41" s="37"/>
      <c r="I41" s="37"/>
      <c r="J41" s="37"/>
      <c r="K41" s="37"/>
    </row>
    <row r="42" spans="1:11" x14ac:dyDescent="0.25">
      <c r="A42" s="37"/>
      <c r="B42" s="37"/>
      <c r="C42" s="37"/>
      <c r="D42" s="37"/>
      <c r="E42" s="37"/>
      <c r="F42" s="37"/>
      <c r="G42" s="37"/>
      <c r="H42" s="37"/>
      <c r="I42" s="37"/>
      <c r="J42" s="37"/>
      <c r="K42" s="37"/>
    </row>
    <row r="43" spans="1:11" x14ac:dyDescent="0.25">
      <c r="A43" s="37"/>
      <c r="B43" s="37"/>
      <c r="C43" s="37"/>
      <c r="D43" s="37"/>
      <c r="E43" s="37"/>
      <c r="F43" s="37"/>
      <c r="G43" s="37"/>
      <c r="H43" s="37"/>
      <c r="I43" s="37"/>
      <c r="J43" s="37"/>
      <c r="K43" s="37"/>
    </row>
    <row r="44" spans="1:11" ht="146.1" customHeight="1" x14ac:dyDescent="0.25">
      <c r="A44" s="37"/>
      <c r="B44" s="37"/>
      <c r="C44" s="37"/>
      <c r="D44" s="37"/>
      <c r="E44" s="37"/>
      <c r="F44" s="37"/>
      <c r="G44" s="37"/>
      <c r="H44" s="37"/>
      <c r="I44" s="37"/>
      <c r="J44" s="37"/>
      <c r="K44" s="37"/>
    </row>
    <row r="45" spans="1:11" x14ac:dyDescent="0.25">
      <c r="A45" t="s">
        <v>39</v>
      </c>
    </row>
  </sheetData>
  <sheetProtection algorithmName="SHA-512" hashValue="dNUEGv6O0xI9p32kVD1Q5oo5c/qt7uZfftOyxXFC6NtG08FPjJG48ZIbYDQZQo59LZfaYn9P0H+OZ4Omg2079Q==" saltValue="En379siHlDvqXePmhX0pPg==" spinCount="100000" sheet="1" objects="1" scenarios="1"/>
  <mergeCells count="7">
    <mergeCell ref="A30:K44"/>
    <mergeCell ref="B9:C9"/>
    <mergeCell ref="D9:F9"/>
    <mergeCell ref="A15:A16"/>
    <mergeCell ref="B15:B16"/>
    <mergeCell ref="B22:F22"/>
    <mergeCell ref="A28:F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45"/>
  <sheetViews>
    <sheetView topLeftCell="A4" zoomScale="70" zoomScaleNormal="70" workbookViewId="0">
      <selection activeCell="E29" sqref="E29"/>
    </sheetView>
  </sheetViews>
  <sheetFormatPr defaultColWidth="8" defaultRowHeight="15.75" x14ac:dyDescent="0.25"/>
  <cols>
    <col min="1" max="8" width="29.75" customWidth="1"/>
    <col min="9" max="9" width="69.25" bestFit="1" customWidth="1"/>
    <col min="10" max="10" width="11.25" customWidth="1"/>
    <col min="11" max="11" width="14.875" hidden="1" customWidth="1"/>
    <col min="12" max="12" width="15.25" customWidth="1"/>
    <col min="13" max="13" width="14.125" customWidth="1"/>
  </cols>
  <sheetData>
    <row r="1" spans="1:8" ht="26.25" x14ac:dyDescent="0.4">
      <c r="A1" s="1" t="s">
        <v>0</v>
      </c>
    </row>
    <row r="3" spans="1:8" ht="21" x14ac:dyDescent="0.35">
      <c r="A3" s="2" t="s">
        <v>1</v>
      </c>
    </row>
    <row r="4" spans="1:8" ht="18.75" x14ac:dyDescent="0.3">
      <c r="A4" s="3" t="s">
        <v>2</v>
      </c>
    </row>
    <row r="5" spans="1:8" ht="18.75" x14ac:dyDescent="0.3">
      <c r="A5" s="26" t="s">
        <v>57</v>
      </c>
    </row>
    <row r="6" spans="1:8" x14ac:dyDescent="0.25">
      <c r="A6" s="4"/>
    </row>
    <row r="7" spans="1:8" ht="18.75" x14ac:dyDescent="0.3">
      <c r="A7" s="29" t="s">
        <v>56</v>
      </c>
    </row>
    <row r="8" spans="1:8" ht="18.75" x14ac:dyDescent="0.3">
      <c r="A8" s="3"/>
    </row>
    <row r="9" spans="1:8" ht="34.5" customHeight="1" x14ac:dyDescent="0.25">
      <c r="A9" s="4"/>
      <c r="B9" s="38" t="s">
        <v>3</v>
      </c>
      <c r="C9" s="39"/>
      <c r="D9" s="40" t="s">
        <v>4</v>
      </c>
      <c r="E9" s="41"/>
      <c r="F9" s="39"/>
    </row>
    <row r="10" spans="1:8" ht="93.75" customHeight="1" x14ac:dyDescent="0.25">
      <c r="A10" s="4"/>
      <c r="B10" s="5" t="s">
        <v>5</v>
      </c>
      <c r="C10" s="5" t="s">
        <v>6</v>
      </c>
      <c r="D10" s="6" t="s">
        <v>7</v>
      </c>
      <c r="E10" s="6" t="s">
        <v>8</v>
      </c>
      <c r="F10" s="6" t="s">
        <v>9</v>
      </c>
    </row>
    <row r="11" spans="1:8" ht="21.75" customHeight="1" x14ac:dyDescent="0.25">
      <c r="A11" s="7" t="s">
        <v>2</v>
      </c>
      <c r="B11" s="8">
        <v>3253525</v>
      </c>
      <c r="C11" s="9">
        <v>0</v>
      </c>
      <c r="D11" s="10">
        <f>SUM(G17:G18)</f>
        <v>2414986</v>
      </c>
      <c r="E11" s="11">
        <v>162693</v>
      </c>
      <c r="F11" s="10">
        <f>B11-D11-E11</f>
        <v>675846</v>
      </c>
    </row>
    <row r="13" spans="1:8" ht="18.75" x14ac:dyDescent="0.3">
      <c r="A13" s="29" t="s">
        <v>43</v>
      </c>
    </row>
    <row r="15" spans="1:8" ht="38.25" customHeight="1" x14ac:dyDescent="0.25">
      <c r="A15" s="42" t="s">
        <v>10</v>
      </c>
      <c r="B15" s="42" t="s">
        <v>11</v>
      </c>
      <c r="C15" s="12" t="s">
        <v>12</v>
      </c>
      <c r="D15" s="12" t="s">
        <v>13</v>
      </c>
      <c r="E15" s="12" t="s">
        <v>14</v>
      </c>
      <c r="F15" s="12" t="s">
        <v>15</v>
      </c>
      <c r="G15" s="12" t="s">
        <v>16</v>
      </c>
      <c r="H15" s="12" t="s">
        <v>17</v>
      </c>
    </row>
    <row r="16" spans="1:8" ht="22.5" customHeight="1" x14ac:dyDescent="0.25">
      <c r="A16" s="43"/>
      <c r="B16" s="43"/>
      <c r="C16" s="13"/>
      <c r="D16" s="13"/>
      <c r="E16" s="13"/>
      <c r="F16" s="13"/>
      <c r="G16" s="13"/>
      <c r="H16" s="13"/>
    </row>
    <row r="17" spans="1:12" ht="84.75" customHeight="1" x14ac:dyDescent="0.25">
      <c r="A17" s="14" t="s">
        <v>18</v>
      </c>
      <c r="B17" s="14" t="s">
        <v>19</v>
      </c>
      <c r="C17" s="15" t="s">
        <v>20</v>
      </c>
      <c r="D17" s="14" t="s">
        <v>21</v>
      </c>
      <c r="E17" s="15" t="s">
        <v>22</v>
      </c>
      <c r="F17" s="14" t="s">
        <v>23</v>
      </c>
      <c r="G17" s="16">
        <v>2406025</v>
      </c>
      <c r="H17" s="17" t="s">
        <v>45</v>
      </c>
      <c r="J17" s="27"/>
      <c r="K17" s="20"/>
      <c r="L17" s="20"/>
    </row>
    <row r="18" spans="1:12" ht="84.75" customHeight="1" x14ac:dyDescent="0.25">
      <c r="A18" s="14" t="s">
        <v>18</v>
      </c>
      <c r="B18" s="14" t="s">
        <v>24</v>
      </c>
      <c r="C18" s="15" t="s">
        <v>25</v>
      </c>
      <c r="D18" s="14" t="s">
        <v>21</v>
      </c>
      <c r="E18" s="14" t="s">
        <v>26</v>
      </c>
      <c r="F18" s="14" t="s">
        <v>23</v>
      </c>
      <c r="G18" s="18">
        <v>8961</v>
      </c>
      <c r="H18" s="17" t="s">
        <v>45</v>
      </c>
    </row>
    <row r="20" spans="1:12" ht="18.75" x14ac:dyDescent="0.3">
      <c r="A20" s="3" t="s">
        <v>27</v>
      </c>
    </row>
    <row r="21" spans="1:12" ht="15" customHeight="1" x14ac:dyDescent="0.25">
      <c r="B21" s="20"/>
    </row>
    <row r="22" spans="1:12" x14ac:dyDescent="0.25">
      <c r="B22" s="44" t="s">
        <v>28</v>
      </c>
      <c r="C22" s="44"/>
      <c r="D22" s="44"/>
      <c r="E22" s="44"/>
      <c r="F22" s="44"/>
    </row>
    <row r="23" spans="1:12" ht="33.75" customHeight="1" x14ac:dyDescent="0.25">
      <c r="B23" s="21" t="s">
        <v>30</v>
      </c>
      <c r="C23" s="21" t="s">
        <v>31</v>
      </c>
      <c r="D23" s="21" t="s">
        <v>32</v>
      </c>
      <c r="E23" s="21" t="s">
        <v>44</v>
      </c>
      <c r="F23" s="21" t="s">
        <v>33</v>
      </c>
    </row>
    <row r="24" spans="1:12" x14ac:dyDescent="0.25">
      <c r="B24" s="22" t="s">
        <v>34</v>
      </c>
      <c r="C24" s="22" t="s">
        <v>34</v>
      </c>
      <c r="D24" s="22" t="s">
        <v>34</v>
      </c>
      <c r="E24" s="22" t="s">
        <v>34</v>
      </c>
      <c r="F24" s="22" t="s">
        <v>34</v>
      </c>
    </row>
    <row r="25" spans="1:12" ht="34.5" customHeight="1" x14ac:dyDescent="0.25">
      <c r="A25" s="23" t="s">
        <v>35</v>
      </c>
      <c r="B25" s="24">
        <v>8453438.1381476037</v>
      </c>
      <c r="C25" s="24">
        <v>9325978.3581108954</v>
      </c>
      <c r="D25" s="24">
        <v>10222513.434123173</v>
      </c>
      <c r="E25" s="24">
        <v>10503632.553561563</v>
      </c>
      <c r="F25" s="24">
        <v>38505562.483943231</v>
      </c>
    </row>
    <row r="26" spans="1:12" ht="30" customHeight="1" x14ac:dyDescent="0.25">
      <c r="A26" s="25" t="s">
        <v>36</v>
      </c>
      <c r="B26" s="24">
        <v>36734842.298884027</v>
      </c>
      <c r="C26" s="24">
        <v>28176086.71840195</v>
      </c>
      <c r="D26" s="24">
        <v>10211364.206420658</v>
      </c>
      <c r="E26" s="24">
        <v>8315525.2310835188</v>
      </c>
      <c r="F26" s="24">
        <v>83437818.454790145</v>
      </c>
    </row>
    <row r="28" spans="1:12" ht="48" customHeight="1" x14ac:dyDescent="0.25">
      <c r="A28" s="45" t="s">
        <v>46</v>
      </c>
      <c r="B28" s="45"/>
      <c r="C28" s="45"/>
      <c r="D28" s="45"/>
      <c r="E28" s="45"/>
      <c r="F28" s="45"/>
    </row>
    <row r="30" spans="1:12" x14ac:dyDescent="0.25">
      <c r="A30" s="36" t="s">
        <v>38</v>
      </c>
      <c r="B30" s="37"/>
      <c r="C30" s="37"/>
      <c r="D30" s="37"/>
      <c r="E30" s="37"/>
      <c r="F30" s="37"/>
      <c r="G30" s="37"/>
      <c r="H30" s="37"/>
      <c r="I30" s="37"/>
      <c r="J30" s="37"/>
      <c r="K30" s="37"/>
    </row>
    <row r="31" spans="1:12" x14ac:dyDescent="0.25">
      <c r="A31" s="37"/>
      <c r="B31" s="37"/>
      <c r="C31" s="37"/>
      <c r="D31" s="37"/>
      <c r="E31" s="37"/>
      <c r="F31" s="37"/>
      <c r="G31" s="37"/>
      <c r="H31" s="37"/>
      <c r="I31" s="37"/>
      <c r="J31" s="37"/>
      <c r="K31" s="37"/>
    </row>
    <row r="32" spans="1:12" x14ac:dyDescent="0.25">
      <c r="A32" s="37"/>
      <c r="B32" s="37"/>
      <c r="C32" s="37"/>
      <c r="D32" s="37"/>
      <c r="E32" s="37"/>
      <c r="F32" s="37"/>
      <c r="G32" s="37"/>
      <c r="H32" s="37"/>
      <c r="I32" s="37"/>
      <c r="J32" s="37"/>
      <c r="K32" s="37"/>
    </row>
    <row r="33" spans="1:11" x14ac:dyDescent="0.25">
      <c r="A33" s="37"/>
      <c r="B33" s="37"/>
      <c r="C33" s="37"/>
      <c r="D33" s="37"/>
      <c r="E33" s="37"/>
      <c r="F33" s="37"/>
      <c r="G33" s="37"/>
      <c r="H33" s="37"/>
      <c r="I33" s="37"/>
      <c r="J33" s="37"/>
      <c r="K33" s="37"/>
    </row>
    <row r="34" spans="1:11" x14ac:dyDescent="0.25">
      <c r="A34" s="37"/>
      <c r="B34" s="37"/>
      <c r="C34" s="37"/>
      <c r="D34" s="37"/>
      <c r="E34" s="37"/>
      <c r="F34" s="37"/>
      <c r="G34" s="37"/>
      <c r="H34" s="37"/>
      <c r="I34" s="37"/>
      <c r="J34" s="37"/>
      <c r="K34" s="37"/>
    </row>
    <row r="35" spans="1:11" x14ac:dyDescent="0.25">
      <c r="A35" s="37"/>
      <c r="B35" s="37"/>
      <c r="C35" s="37"/>
      <c r="D35" s="37"/>
      <c r="E35" s="37"/>
      <c r="F35" s="37"/>
      <c r="G35" s="37"/>
      <c r="H35" s="37"/>
      <c r="I35" s="37"/>
      <c r="J35" s="37"/>
      <c r="K35" s="37"/>
    </row>
    <row r="36" spans="1:11" x14ac:dyDescent="0.25">
      <c r="A36" s="37"/>
      <c r="B36" s="37"/>
      <c r="C36" s="37"/>
      <c r="D36" s="37"/>
      <c r="E36" s="37"/>
      <c r="F36" s="37"/>
      <c r="G36" s="37"/>
      <c r="H36" s="37"/>
      <c r="I36" s="37"/>
      <c r="J36" s="37"/>
      <c r="K36" s="37"/>
    </row>
    <row r="37" spans="1:11" x14ac:dyDescent="0.25">
      <c r="A37" s="37"/>
      <c r="B37" s="37"/>
      <c r="C37" s="37"/>
      <c r="D37" s="37"/>
      <c r="E37" s="37"/>
      <c r="F37" s="37"/>
      <c r="G37" s="37"/>
      <c r="H37" s="37"/>
      <c r="I37" s="37"/>
      <c r="J37" s="37"/>
      <c r="K37" s="37"/>
    </row>
    <row r="38" spans="1:11" x14ac:dyDescent="0.25">
      <c r="A38" s="37"/>
      <c r="B38" s="37"/>
      <c r="C38" s="37"/>
      <c r="D38" s="37"/>
      <c r="E38" s="37"/>
      <c r="F38" s="37"/>
      <c r="G38" s="37"/>
      <c r="H38" s="37"/>
      <c r="I38" s="37"/>
      <c r="J38" s="37"/>
      <c r="K38" s="37"/>
    </row>
    <row r="39" spans="1:11" x14ac:dyDescent="0.25">
      <c r="A39" s="37"/>
      <c r="B39" s="37"/>
      <c r="C39" s="37"/>
      <c r="D39" s="37"/>
      <c r="E39" s="37"/>
      <c r="F39" s="37"/>
      <c r="G39" s="37"/>
      <c r="H39" s="37"/>
      <c r="I39" s="37"/>
      <c r="J39" s="37"/>
      <c r="K39" s="37"/>
    </row>
    <row r="40" spans="1:11" x14ac:dyDescent="0.25">
      <c r="A40" s="37"/>
      <c r="B40" s="37"/>
      <c r="C40" s="37"/>
      <c r="D40" s="37"/>
      <c r="E40" s="37"/>
      <c r="F40" s="37"/>
      <c r="G40" s="37"/>
      <c r="H40" s="37"/>
      <c r="I40" s="37"/>
      <c r="J40" s="37"/>
      <c r="K40" s="37"/>
    </row>
    <row r="41" spans="1:11" x14ac:dyDescent="0.25">
      <c r="A41" s="37"/>
      <c r="B41" s="37"/>
      <c r="C41" s="37"/>
      <c r="D41" s="37"/>
      <c r="E41" s="37"/>
      <c r="F41" s="37"/>
      <c r="G41" s="37"/>
      <c r="H41" s="37"/>
      <c r="I41" s="37"/>
      <c r="J41" s="37"/>
      <c r="K41" s="37"/>
    </row>
    <row r="42" spans="1:11" x14ac:dyDescent="0.25">
      <c r="A42" s="37"/>
      <c r="B42" s="37"/>
      <c r="C42" s="37"/>
      <c r="D42" s="37"/>
      <c r="E42" s="37"/>
      <c r="F42" s="37"/>
      <c r="G42" s="37"/>
      <c r="H42" s="37"/>
      <c r="I42" s="37"/>
      <c r="J42" s="37"/>
      <c r="K42" s="37"/>
    </row>
    <row r="43" spans="1:11" x14ac:dyDescent="0.25">
      <c r="A43" s="37"/>
      <c r="B43" s="37"/>
      <c r="C43" s="37"/>
      <c r="D43" s="37"/>
      <c r="E43" s="37"/>
      <c r="F43" s="37"/>
      <c r="G43" s="37"/>
      <c r="H43" s="37"/>
      <c r="I43" s="37"/>
      <c r="J43" s="37"/>
      <c r="K43" s="37"/>
    </row>
    <row r="44" spans="1:11" ht="146.1" customHeight="1" x14ac:dyDescent="0.25">
      <c r="A44" s="37"/>
      <c r="B44" s="37"/>
      <c r="C44" s="37"/>
      <c r="D44" s="37"/>
      <c r="E44" s="37"/>
      <c r="F44" s="37"/>
      <c r="G44" s="37"/>
      <c r="H44" s="37"/>
      <c r="I44" s="37"/>
      <c r="J44" s="37"/>
      <c r="K44" s="37"/>
    </row>
    <row r="45" spans="1:11" x14ac:dyDescent="0.25">
      <c r="A45" t="s">
        <v>39</v>
      </c>
    </row>
  </sheetData>
  <sheetProtection algorithmName="SHA-512" hashValue="KHYf86TxMrpT8WPsjBhTIOunT3q7HG/+ocg7ppy5y+GPWFoTLR83gmzWH4sq7fnq+gD5ziPb9hPiT/SzFPAMWg==" saltValue="I1vEb9tD3ZKwLtFsCCGOJA==" spinCount="100000" sheet="1" objects="1" scenarios="1"/>
  <mergeCells count="7">
    <mergeCell ref="A30:K44"/>
    <mergeCell ref="B9:C9"/>
    <mergeCell ref="D9:F9"/>
    <mergeCell ref="A15:A16"/>
    <mergeCell ref="B15:B16"/>
    <mergeCell ref="B22:F22"/>
    <mergeCell ref="A28:F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D047-9F42-40A2-B44D-66CB43093AE9}">
  <sheetPr codeName="Sheet3"/>
  <dimension ref="A1:M41"/>
  <sheetViews>
    <sheetView tabSelected="1" zoomScale="70" zoomScaleNormal="70" workbookViewId="0">
      <selection activeCell="I21" sqref="I21"/>
    </sheetView>
  </sheetViews>
  <sheetFormatPr defaultRowHeight="15.75" x14ac:dyDescent="0.25"/>
  <cols>
    <col min="1" max="1" width="22.5" customWidth="1"/>
    <col min="2" max="2" width="25.25" customWidth="1"/>
    <col min="3" max="3" width="26.75" customWidth="1"/>
    <col min="4" max="4" width="27.625" customWidth="1"/>
    <col min="5" max="5" width="29.375" customWidth="1"/>
    <col min="6" max="6" width="26.375" customWidth="1"/>
    <col min="7" max="11" width="22.5" customWidth="1"/>
  </cols>
  <sheetData>
    <row r="1" spans="1:11" ht="18.75" x14ac:dyDescent="0.3">
      <c r="A1" s="3" t="s">
        <v>2</v>
      </c>
    </row>
    <row r="2" spans="1:11" ht="18.75" x14ac:dyDescent="0.3">
      <c r="A2" s="26" t="s">
        <v>57</v>
      </c>
    </row>
    <row r="3" spans="1:11" x14ac:dyDescent="0.25">
      <c r="A3" s="4"/>
    </row>
    <row r="4" spans="1:11" ht="18.75" x14ac:dyDescent="0.3">
      <c r="A4" s="29" t="s">
        <v>52</v>
      </c>
    </row>
    <row r="5" spans="1:11" ht="18.75" x14ac:dyDescent="0.3">
      <c r="A5" s="3"/>
    </row>
    <row r="6" spans="1:11" x14ac:dyDescent="0.25">
      <c r="A6" s="4"/>
      <c r="B6" s="38" t="s">
        <v>3</v>
      </c>
      <c r="C6" s="39"/>
      <c r="D6" s="40" t="s">
        <v>4</v>
      </c>
      <c r="E6" s="41"/>
      <c r="F6" s="39"/>
    </row>
    <row r="7" spans="1:11" ht="84.75" customHeight="1" x14ac:dyDescent="0.25">
      <c r="A7" s="4"/>
      <c r="B7" s="5" t="s">
        <v>5</v>
      </c>
      <c r="C7" s="5" t="s">
        <v>6</v>
      </c>
      <c r="D7" s="6" t="s">
        <v>7</v>
      </c>
      <c r="E7" s="6" t="s">
        <v>8</v>
      </c>
      <c r="F7" s="6" t="s">
        <v>9</v>
      </c>
    </row>
    <row r="8" spans="1:11" ht="24.75" customHeight="1" x14ac:dyDescent="0.25">
      <c r="A8" s="7" t="s">
        <v>2</v>
      </c>
      <c r="B8" s="8">
        <v>857460</v>
      </c>
      <c r="C8" s="9">
        <v>0</v>
      </c>
      <c r="D8" s="34">
        <f>SUM(G14:G15)</f>
        <v>48312</v>
      </c>
      <c r="E8" s="11">
        <v>0</v>
      </c>
      <c r="F8" s="10">
        <f>B8-D8-E8</f>
        <v>809148</v>
      </c>
    </row>
    <row r="10" spans="1:11" ht="18.75" x14ac:dyDescent="0.3">
      <c r="A10" s="29" t="s">
        <v>55</v>
      </c>
    </row>
    <row r="12" spans="1:11" ht="41.25" customHeight="1" x14ac:dyDescent="0.25">
      <c r="A12" s="42" t="s">
        <v>10</v>
      </c>
      <c r="B12" s="42" t="s">
        <v>11</v>
      </c>
      <c r="C12" s="31" t="s">
        <v>12</v>
      </c>
      <c r="D12" s="31" t="s">
        <v>13</v>
      </c>
      <c r="E12" s="31" t="s">
        <v>14</v>
      </c>
      <c r="F12" s="31" t="s">
        <v>15</v>
      </c>
      <c r="G12" s="31" t="s">
        <v>16</v>
      </c>
      <c r="H12" s="31" t="s">
        <v>17</v>
      </c>
    </row>
    <row r="13" spans="1:11" x14ac:dyDescent="0.25">
      <c r="A13" s="43"/>
      <c r="B13" s="43"/>
      <c r="C13" s="13"/>
      <c r="D13" s="13"/>
      <c r="E13" s="13"/>
      <c r="F13" s="13"/>
      <c r="G13" s="13"/>
      <c r="H13" s="13"/>
    </row>
    <row r="14" spans="1:11" ht="122.25" customHeight="1" x14ac:dyDescent="0.25">
      <c r="A14" s="14" t="s">
        <v>18</v>
      </c>
      <c r="B14" s="14" t="s">
        <v>19</v>
      </c>
      <c r="C14" s="15" t="s">
        <v>51</v>
      </c>
      <c r="D14" s="14" t="s">
        <v>21</v>
      </c>
      <c r="E14" s="14" t="s">
        <v>22</v>
      </c>
      <c r="F14" s="14" t="s">
        <v>23</v>
      </c>
      <c r="G14" s="18">
        <v>10358</v>
      </c>
      <c r="H14" s="17" t="s">
        <v>45</v>
      </c>
      <c r="J14" s="27"/>
      <c r="K14" s="20"/>
    </row>
    <row r="15" spans="1:11" ht="78.75" customHeight="1" x14ac:dyDescent="0.25">
      <c r="A15" s="15" t="s">
        <v>50</v>
      </c>
      <c r="B15" s="15"/>
      <c r="C15" s="15" t="s">
        <v>54</v>
      </c>
      <c r="D15" s="14" t="s">
        <v>21</v>
      </c>
      <c r="E15" s="14" t="s">
        <v>53</v>
      </c>
      <c r="F15" s="14" t="s">
        <v>23</v>
      </c>
      <c r="G15" s="18">
        <v>37954</v>
      </c>
      <c r="H15" s="17" t="s">
        <v>45</v>
      </c>
    </row>
    <row r="16" spans="1:11" x14ac:dyDescent="0.25">
      <c r="G16" s="35"/>
    </row>
    <row r="17" spans="1:13" ht="18.75" x14ac:dyDescent="0.3">
      <c r="A17" s="3" t="s">
        <v>27</v>
      </c>
    </row>
    <row r="18" spans="1:13" x14ac:dyDescent="0.25">
      <c r="B18" s="20"/>
    </row>
    <row r="19" spans="1:13" x14ac:dyDescent="0.25">
      <c r="B19" s="44" t="s">
        <v>28</v>
      </c>
      <c r="C19" s="44"/>
      <c r="D19" s="44"/>
      <c r="E19" s="44"/>
      <c r="F19" s="44"/>
      <c r="M19">
        <v>13352455.965296382</v>
      </c>
    </row>
    <row r="20" spans="1:13" x14ac:dyDescent="0.25">
      <c r="A20" s="33"/>
      <c r="B20" s="32" t="s">
        <v>31</v>
      </c>
      <c r="C20" s="32" t="s">
        <v>32</v>
      </c>
      <c r="D20" s="32" t="s">
        <v>44</v>
      </c>
      <c r="E20" s="32" t="s">
        <v>47</v>
      </c>
      <c r="F20" s="32" t="s">
        <v>33</v>
      </c>
      <c r="M20">
        <f t="shared" ref="M20" si="0">AVERAGE(M19:N19)</f>
        <v>13352455.965296382</v>
      </c>
    </row>
    <row r="21" spans="1:13" x14ac:dyDescent="0.25">
      <c r="B21" s="22" t="s">
        <v>34</v>
      </c>
      <c r="C21" s="22" t="s">
        <v>34</v>
      </c>
      <c r="D21" s="22" t="s">
        <v>34</v>
      </c>
      <c r="E21" s="22" t="s">
        <v>34</v>
      </c>
      <c r="F21" s="22" t="s">
        <v>34</v>
      </c>
    </row>
    <row r="22" spans="1:13" ht="39" customHeight="1" x14ac:dyDescent="0.25">
      <c r="A22" s="23" t="s">
        <v>35</v>
      </c>
      <c r="B22" s="24">
        <v>9325978.3581108954</v>
      </c>
      <c r="C22" s="24">
        <v>10222513.434123173</v>
      </c>
      <c r="D22" s="24">
        <v>10503632.553561563</v>
      </c>
      <c r="E22" s="24">
        <v>10792482.448784508</v>
      </c>
      <c r="F22" s="24">
        <v>38505562.483943231</v>
      </c>
    </row>
    <row r="23" spans="1:13" ht="44.25" customHeight="1" x14ac:dyDescent="0.25">
      <c r="A23" s="25" t="s">
        <v>36</v>
      </c>
      <c r="B23" s="24">
        <v>28176086.71840195</v>
      </c>
      <c r="C23" s="24">
        <v>10211364.206420658</v>
      </c>
      <c r="D23" s="24">
        <v>17437300.660007369</v>
      </c>
      <c r="E23" s="24">
        <v>16079588.653073605</v>
      </c>
      <c r="F23" s="24">
        <v>83437818.454790145</v>
      </c>
    </row>
    <row r="25" spans="1:13" ht="33" customHeight="1" x14ac:dyDescent="0.25">
      <c r="A25" s="45" t="s">
        <v>49</v>
      </c>
      <c r="B25" s="45"/>
      <c r="C25" s="45"/>
      <c r="D25" s="45"/>
      <c r="E25" s="45"/>
      <c r="F25" s="45"/>
    </row>
    <row r="27" spans="1:13" x14ac:dyDescent="0.25">
      <c r="A27" s="46" t="s">
        <v>48</v>
      </c>
      <c r="B27" s="47"/>
      <c r="C27" s="47"/>
      <c r="D27" s="47"/>
      <c r="E27" s="47"/>
      <c r="F27" s="47"/>
      <c r="G27" s="47"/>
      <c r="H27" s="47"/>
      <c r="I27" s="47"/>
      <c r="J27" s="47"/>
      <c r="K27" s="47"/>
    </row>
    <row r="28" spans="1:13" x14ac:dyDescent="0.25">
      <c r="A28" s="47"/>
      <c r="B28" s="47"/>
      <c r="C28" s="47"/>
      <c r="D28" s="47"/>
      <c r="E28" s="47"/>
      <c r="F28" s="47"/>
      <c r="G28" s="47"/>
      <c r="H28" s="47"/>
      <c r="I28" s="47"/>
      <c r="J28" s="47"/>
      <c r="K28" s="47"/>
    </row>
    <row r="29" spans="1:13" x14ac:dyDescent="0.25">
      <c r="A29" s="47"/>
      <c r="B29" s="47"/>
      <c r="C29" s="47"/>
      <c r="D29" s="47"/>
      <c r="E29" s="47"/>
      <c r="F29" s="47"/>
      <c r="G29" s="47"/>
      <c r="H29" s="47"/>
      <c r="I29" s="47"/>
      <c r="J29" s="47"/>
      <c r="K29" s="47"/>
    </row>
    <row r="30" spans="1:13" x14ac:dyDescent="0.25">
      <c r="A30" s="47"/>
      <c r="B30" s="47"/>
      <c r="C30" s="47"/>
      <c r="D30" s="47"/>
      <c r="E30" s="47"/>
      <c r="F30" s="47"/>
      <c r="G30" s="47"/>
      <c r="H30" s="47"/>
      <c r="I30" s="47"/>
      <c r="J30" s="47"/>
      <c r="K30" s="47"/>
    </row>
    <row r="31" spans="1:13" x14ac:dyDescent="0.25">
      <c r="A31" s="47"/>
      <c r="B31" s="47"/>
      <c r="C31" s="47"/>
      <c r="D31" s="47"/>
      <c r="E31" s="47"/>
      <c r="F31" s="47"/>
      <c r="G31" s="47"/>
      <c r="H31" s="47"/>
      <c r="I31" s="47"/>
      <c r="J31" s="47"/>
      <c r="K31" s="47"/>
    </row>
    <row r="32" spans="1:13" x14ac:dyDescent="0.25">
      <c r="A32" s="47"/>
      <c r="B32" s="47"/>
      <c r="C32" s="47"/>
      <c r="D32" s="47"/>
      <c r="E32" s="47"/>
      <c r="F32" s="47"/>
      <c r="G32" s="47"/>
      <c r="H32" s="47"/>
      <c r="I32" s="47"/>
      <c r="J32" s="47"/>
      <c r="K32" s="47"/>
    </row>
    <row r="33" spans="1:11" x14ac:dyDescent="0.25">
      <c r="A33" s="47"/>
      <c r="B33" s="47"/>
      <c r="C33" s="47"/>
      <c r="D33" s="47"/>
      <c r="E33" s="47"/>
      <c r="F33" s="47"/>
      <c r="G33" s="47"/>
      <c r="H33" s="47"/>
      <c r="I33" s="47"/>
      <c r="J33" s="47"/>
      <c r="K33" s="47"/>
    </row>
    <row r="34" spans="1:11" x14ac:dyDescent="0.25">
      <c r="A34" s="47"/>
      <c r="B34" s="47"/>
      <c r="C34" s="47"/>
      <c r="D34" s="47"/>
      <c r="E34" s="47"/>
      <c r="F34" s="47"/>
      <c r="G34" s="47"/>
      <c r="H34" s="47"/>
      <c r="I34" s="47"/>
      <c r="J34" s="47"/>
      <c r="K34" s="47"/>
    </row>
    <row r="35" spans="1:11" x14ac:dyDescent="0.25">
      <c r="A35" s="47"/>
      <c r="B35" s="47"/>
      <c r="C35" s="47"/>
      <c r="D35" s="47"/>
      <c r="E35" s="47"/>
      <c r="F35" s="47"/>
      <c r="G35" s="47"/>
      <c r="H35" s="47"/>
      <c r="I35" s="47"/>
      <c r="J35" s="47"/>
      <c r="K35" s="47"/>
    </row>
    <row r="36" spans="1:11" x14ac:dyDescent="0.25">
      <c r="A36" s="47"/>
      <c r="B36" s="47"/>
      <c r="C36" s="47"/>
      <c r="D36" s="47"/>
      <c r="E36" s="47"/>
      <c r="F36" s="47"/>
      <c r="G36" s="47"/>
      <c r="H36" s="47"/>
      <c r="I36" s="47"/>
      <c r="J36" s="47"/>
      <c r="K36" s="47"/>
    </row>
    <row r="37" spans="1:11" x14ac:dyDescent="0.25">
      <c r="A37" s="47"/>
      <c r="B37" s="47"/>
      <c r="C37" s="47"/>
      <c r="D37" s="47"/>
      <c r="E37" s="47"/>
      <c r="F37" s="47"/>
      <c r="G37" s="47"/>
      <c r="H37" s="47"/>
      <c r="I37" s="47"/>
      <c r="J37" s="47"/>
      <c r="K37" s="47"/>
    </row>
    <row r="38" spans="1:11" x14ac:dyDescent="0.25">
      <c r="A38" s="47"/>
      <c r="B38" s="47"/>
      <c r="C38" s="47"/>
      <c r="D38" s="47"/>
      <c r="E38" s="47"/>
      <c r="F38" s="47"/>
      <c r="G38" s="47"/>
      <c r="H38" s="47"/>
      <c r="I38" s="47"/>
      <c r="J38" s="47"/>
      <c r="K38" s="47"/>
    </row>
    <row r="39" spans="1:11" x14ac:dyDescent="0.25">
      <c r="A39" s="47"/>
      <c r="B39" s="47"/>
      <c r="C39" s="47"/>
      <c r="D39" s="47"/>
      <c r="E39" s="47"/>
      <c r="F39" s="47"/>
      <c r="G39" s="47"/>
      <c r="H39" s="47"/>
      <c r="I39" s="47"/>
      <c r="J39" s="47"/>
      <c r="K39" s="47"/>
    </row>
    <row r="40" spans="1:11" x14ac:dyDescent="0.25">
      <c r="A40" s="47"/>
      <c r="B40" s="47"/>
      <c r="C40" s="47"/>
      <c r="D40" s="47"/>
      <c r="E40" s="47"/>
      <c r="F40" s="47"/>
      <c r="G40" s="47"/>
      <c r="H40" s="47"/>
      <c r="I40" s="47"/>
      <c r="J40" s="47"/>
      <c r="K40" s="47"/>
    </row>
    <row r="41" spans="1:11" x14ac:dyDescent="0.25">
      <c r="A41" s="47"/>
      <c r="B41" s="47"/>
      <c r="C41" s="47"/>
      <c r="D41" s="47"/>
      <c r="E41" s="47"/>
      <c r="F41" s="47"/>
      <c r="G41" s="47"/>
      <c r="H41" s="47"/>
      <c r="I41" s="47"/>
      <c r="J41" s="47"/>
      <c r="K41" s="47"/>
    </row>
  </sheetData>
  <sheetProtection algorithmName="SHA-512" hashValue="2xgsv4+dkKE3vuS+n03D5eBN3IK3O3RMB5ykonuYgPS8CT4VcLOeCRna/LZO7ezpoHtPR/2dmAORUzHRJIVZdA==" saltValue="GK/er6iJiPSm7nvGfqVNZg==" spinCount="100000" sheet="1" objects="1" scenarios="1"/>
  <mergeCells count="7">
    <mergeCell ref="A27:K41"/>
    <mergeCell ref="B6:C6"/>
    <mergeCell ref="D6:F6"/>
    <mergeCell ref="A12:A13"/>
    <mergeCell ref="B12:B13"/>
    <mergeCell ref="B19:F19"/>
    <mergeCell ref="A25: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11221E81F7F34BA0DD9CE9C40718E6" ma:contentTypeVersion="12" ma:contentTypeDescription="Create a new document." ma:contentTypeScope="" ma:versionID="fce3fa544e71ce3397bdc442f6c16179">
  <xsd:schema xmlns:xsd="http://www.w3.org/2001/XMLSchema" xmlns:xs="http://www.w3.org/2001/XMLSchema" xmlns:p="http://schemas.microsoft.com/office/2006/metadata/properties" xmlns:ns2="ac808187-f029-43e6-85a2-78a0e9f9625c" xmlns:ns3="4cd468ff-0929-42db-b09e-c2651287ce53" targetNamespace="http://schemas.microsoft.com/office/2006/metadata/properties" ma:root="true" ma:fieldsID="0c9400be55feabc68600e51b210b423e" ns2:_="" ns3:_="">
    <xsd:import namespace="ac808187-f029-43e6-85a2-78a0e9f9625c"/>
    <xsd:import namespace="4cd468ff-0929-42db-b09e-c2651287c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08187-f029-43e6-85a2-78a0e9f96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d468ff-0929-42db-b09e-c2651287c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DCF95C-EBDF-4E3B-93BE-25180E6E7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08187-f029-43e6-85a2-78a0e9f9625c"/>
    <ds:schemaRef ds:uri="4cd468ff-0929-42db-b09e-c2651287c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F25B0-B552-4230-9C11-293B402CFCC0}">
  <ds:schemaRefs>
    <ds:schemaRef ds:uri="http://schemas.microsoft.com/sharepoint/v3/contenttype/forms"/>
  </ds:schemaRefs>
</ds:datastoreItem>
</file>

<file path=customXml/itemProps3.xml><?xml version="1.0" encoding="utf-8"?>
<ds:datastoreItem xmlns:ds="http://schemas.openxmlformats.org/officeDocument/2006/customXml" ds:itemID="{CD69E129-4F70-4ABD-A106-AC5A378D18F8}">
  <ds:schemaRefs>
    <ds:schemaRef ds:uri="ac808187-f029-43e6-85a2-78a0e9f9625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4cd468ff-0929-42db-b09e-c2651287ce5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2019.20</vt:lpstr>
      <vt:lpstr>2020.21</vt:lpstr>
      <vt:lpstr>ytd 2021.22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Coates</dc:creator>
  <cp:lastModifiedBy>Jonathan Cutting</cp:lastModifiedBy>
  <dcterms:created xsi:type="dcterms:W3CDTF">2020-12-16T02:00:05Z</dcterms:created>
  <dcterms:modified xsi:type="dcterms:W3CDTF">2021-12-16T04:49:21Z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y fmtid="{D5CDD505-2E9C-101B-9397-08002B2CF9AE}" pid="10" name="ContentTypeId">
    <vt:lpwstr>0x010100D811221E81F7F34BA0DD9CE9C40718E6</vt:lpwstr>
  </property>
</Properties>
</file>